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2"/>
  </bookViews>
  <sheets>
    <sheet name="2016" sheetId="1" r:id="rId1"/>
    <sheet name="2016-2017" sheetId="2" r:id="rId2"/>
    <sheet name="2017-2018" sheetId="3" r:id="rId3"/>
  </sheets>
  <calcPr calcId="152511"/>
</workbook>
</file>

<file path=xl/calcChain.xml><?xml version="1.0" encoding="utf-8"?>
<calcChain xmlns="http://schemas.openxmlformats.org/spreadsheetml/2006/main">
  <c r="M12" i="3" l="1"/>
  <c r="M11" i="3"/>
  <c r="M10" i="3"/>
  <c r="M9" i="3"/>
  <c r="M8" i="3"/>
  <c r="M7" i="3"/>
  <c r="M6" i="3"/>
  <c r="M5" i="3"/>
  <c r="L12" i="3"/>
  <c r="L11" i="3"/>
  <c r="L10" i="3"/>
  <c r="L9" i="3"/>
  <c r="L8" i="3"/>
  <c r="L7" i="3"/>
  <c r="L6" i="3"/>
  <c r="L5" i="3"/>
  <c r="H12" i="3"/>
  <c r="H11" i="3"/>
  <c r="H10" i="3"/>
  <c r="H9" i="3"/>
  <c r="H8" i="3"/>
  <c r="H7" i="3"/>
  <c r="H6" i="3"/>
  <c r="H5" i="3"/>
  <c r="G12" i="3"/>
  <c r="G11" i="3"/>
  <c r="G10" i="3"/>
  <c r="G9" i="3"/>
  <c r="G8" i="3"/>
  <c r="G7" i="3"/>
  <c r="G6" i="3"/>
  <c r="G5" i="3"/>
  <c r="E12" i="3"/>
  <c r="E11" i="3"/>
  <c r="E10" i="3"/>
  <c r="E9" i="3"/>
  <c r="E8" i="3"/>
  <c r="E7" i="3"/>
  <c r="E6" i="3"/>
  <c r="E5" i="3"/>
  <c r="D12" i="3"/>
  <c r="D11" i="3"/>
  <c r="D10" i="3"/>
  <c r="D9" i="3"/>
  <c r="D8" i="3"/>
  <c r="D7" i="3"/>
  <c r="D6" i="3"/>
  <c r="D5" i="3"/>
  <c r="M14" i="3" l="1"/>
  <c r="J14" i="3"/>
  <c r="H14" i="3"/>
  <c r="C14" i="3"/>
  <c r="B14" i="3"/>
  <c r="K14" i="3"/>
  <c r="L13" i="2"/>
  <c r="G13" i="2"/>
  <c r="E13" i="2"/>
  <c r="D13" i="2"/>
  <c r="L12" i="2"/>
  <c r="G12" i="2"/>
  <c r="E12" i="2"/>
  <c r="D12" i="2"/>
  <c r="L11" i="2"/>
  <c r="G11" i="2"/>
  <c r="E11" i="2"/>
  <c r="D11" i="2"/>
  <c r="L10" i="2"/>
  <c r="G10" i="2"/>
  <c r="E10" i="2"/>
  <c r="D10" i="2"/>
  <c r="K9" i="2"/>
  <c r="L9" i="2" s="1"/>
  <c r="E9" i="2"/>
  <c r="F9" i="2" s="1"/>
  <c r="G9" i="2" s="1"/>
  <c r="D9" i="2"/>
  <c r="K8" i="2"/>
  <c r="L8" i="2" s="1"/>
  <c r="F8" i="2"/>
  <c r="G8" i="2" s="1"/>
  <c r="E8" i="2"/>
  <c r="D8" i="2"/>
  <c r="K7" i="2"/>
  <c r="L7" i="2" s="1"/>
  <c r="F7" i="2"/>
  <c r="G7" i="2" s="1"/>
  <c r="E7" i="2"/>
  <c r="D7" i="2"/>
  <c r="K6" i="2"/>
  <c r="L6" i="2" s="1"/>
  <c r="E6" i="2"/>
  <c r="F6" i="2" s="1"/>
  <c r="G6" i="2" s="1"/>
  <c r="D6" i="2"/>
  <c r="M14" i="2"/>
  <c r="J14" i="2"/>
  <c r="H14" i="2"/>
  <c r="C14" i="2"/>
  <c r="D14" i="2" s="1"/>
  <c r="B14" i="2"/>
  <c r="L14" i="1"/>
  <c r="L13" i="1"/>
  <c r="L12" i="1"/>
  <c r="L6" i="1"/>
  <c r="L5" i="1"/>
  <c r="L4" i="1"/>
  <c r="L3" i="1"/>
  <c r="L2" i="1"/>
  <c r="G13" i="1"/>
  <c r="G12" i="1"/>
  <c r="G6" i="1"/>
  <c r="G5" i="1"/>
  <c r="G4" i="1"/>
  <c r="G3" i="1"/>
  <c r="G2" i="1"/>
  <c r="D13" i="1"/>
  <c r="D12" i="1"/>
  <c r="D6" i="1"/>
  <c r="D5" i="1"/>
  <c r="D4" i="1"/>
  <c r="D3" i="1"/>
  <c r="D2" i="1"/>
  <c r="L14" i="3" l="1"/>
  <c r="D14" i="3"/>
  <c r="F14" i="3"/>
  <c r="G14" i="3" s="1"/>
  <c r="E14" i="3"/>
  <c r="K14" i="2"/>
  <c r="L14" i="2" s="1"/>
  <c r="F14" i="2"/>
  <c r="G14" i="2" s="1"/>
  <c r="E14" i="2"/>
  <c r="M14" i="1"/>
  <c r="K14" i="1"/>
  <c r="J14" i="1"/>
  <c r="K13" i="1"/>
  <c r="K12" i="1"/>
  <c r="K6" i="1"/>
  <c r="K5" i="1"/>
  <c r="K4" i="1"/>
  <c r="K3" i="1"/>
  <c r="K2" i="1"/>
  <c r="H14" i="1" l="1"/>
  <c r="F14" i="1"/>
  <c r="G14" i="1" s="1"/>
  <c r="E14" i="1"/>
  <c r="C14" i="1"/>
  <c r="D14" i="1" s="1"/>
  <c r="B14" i="1"/>
  <c r="F13" i="1"/>
  <c r="F12" i="1"/>
  <c r="F6" i="1"/>
  <c r="F5" i="1"/>
  <c r="F4" i="1"/>
  <c r="F3" i="1"/>
  <c r="F2" i="1"/>
  <c r="E13" i="1"/>
  <c r="E12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<sst xmlns="http://schemas.openxmlformats.org/spreadsheetml/2006/main" count="39" uniqueCount="15">
  <si>
    <t>месец, година</t>
  </si>
  <si>
    <r>
      <rPr>
        <sz val="16"/>
        <color theme="1"/>
        <rFont val="Calibri"/>
        <family val="2"/>
        <charset val="204"/>
        <scheme val="minor"/>
      </rPr>
      <t>Е</t>
    </r>
    <r>
      <rPr>
        <sz val="11"/>
        <color theme="1"/>
        <rFont val="Calibri"/>
        <family val="2"/>
        <scheme val="minor"/>
      </rPr>
      <t xml:space="preserve"> бруто</t>
    </r>
  </si>
  <si>
    <r>
      <rPr>
        <sz val="16"/>
        <color theme="1"/>
        <rFont val="Calibri"/>
        <family val="2"/>
        <charset val="204"/>
        <scheme val="minor"/>
      </rPr>
      <t>Е</t>
    </r>
    <r>
      <rPr>
        <sz val="11"/>
        <color theme="1"/>
        <rFont val="Calibri"/>
        <family val="2"/>
        <scheme val="minor"/>
      </rPr>
      <t xml:space="preserve"> сн</t>
    </r>
  </si>
  <si>
    <r>
      <rPr>
        <sz val="16"/>
        <color theme="1"/>
        <rFont val="Calibri"/>
        <family val="2"/>
        <charset val="204"/>
        <scheme val="minor"/>
      </rPr>
      <t>Е</t>
    </r>
    <r>
      <rPr>
        <sz val="11"/>
        <color theme="1"/>
        <rFont val="Calibri"/>
        <family val="2"/>
        <scheme val="minor"/>
      </rPr>
      <t xml:space="preserve"> нето</t>
    </r>
  </si>
  <si>
    <r>
      <rPr>
        <sz val="16"/>
        <color theme="1"/>
        <rFont val="Calibri"/>
        <family val="2"/>
        <charset val="204"/>
        <scheme val="minor"/>
      </rPr>
      <t>Е</t>
    </r>
    <r>
      <rPr>
        <sz val="11"/>
        <color theme="1"/>
        <rFont val="Calibri"/>
        <family val="2"/>
        <charset val="204"/>
        <scheme val="minor"/>
      </rPr>
      <t xml:space="preserve"> собсв.потр.</t>
    </r>
  </si>
  <si>
    <r>
      <rPr>
        <sz val="16"/>
        <color theme="1"/>
        <rFont val="Calibri"/>
        <family val="2"/>
        <charset val="204"/>
        <scheme val="minor"/>
      </rPr>
      <t>Е</t>
    </r>
    <r>
      <rPr>
        <sz val="11"/>
        <color theme="1"/>
        <rFont val="Calibri"/>
        <family val="2"/>
        <charset val="204"/>
        <scheme val="minor"/>
      </rPr>
      <t xml:space="preserve"> прод.ЕРД</t>
    </r>
  </si>
  <si>
    <t>общо 2016</t>
  </si>
  <si>
    <r>
      <rPr>
        <b/>
        <sz val="16"/>
        <color theme="1"/>
        <rFont val="Calibri"/>
        <family val="2"/>
        <charset val="204"/>
        <scheme val="minor"/>
      </rPr>
      <t>Q</t>
    </r>
    <r>
      <rPr>
        <sz val="11"/>
        <color theme="1"/>
        <rFont val="Calibri"/>
        <family val="2"/>
        <charset val="204"/>
        <scheme val="minor"/>
      </rPr>
      <t xml:space="preserve">  бруто</t>
    </r>
  </si>
  <si>
    <r>
      <rPr>
        <b/>
        <sz val="16"/>
        <color theme="1"/>
        <rFont val="Calibri"/>
        <family val="2"/>
        <charset val="204"/>
        <scheme val="minor"/>
      </rPr>
      <t>Q</t>
    </r>
    <r>
      <rPr>
        <sz val="11"/>
        <color theme="1"/>
        <rFont val="Calibri"/>
        <family val="2"/>
        <charset val="204"/>
        <scheme val="minor"/>
      </rPr>
      <t xml:space="preserve"> сн</t>
    </r>
  </si>
  <si>
    <r>
      <rPr>
        <b/>
        <sz val="16"/>
        <color theme="1"/>
        <rFont val="Calibri"/>
        <family val="2"/>
        <charset val="204"/>
        <scheme val="minor"/>
      </rPr>
      <t>Q</t>
    </r>
    <r>
      <rPr>
        <sz val="11"/>
        <color theme="1"/>
        <rFont val="Calibri"/>
        <family val="2"/>
        <charset val="204"/>
        <scheme val="minor"/>
      </rPr>
      <t xml:space="preserve"> към преноса</t>
    </r>
  </si>
  <si>
    <r>
      <rPr>
        <sz val="16"/>
        <color theme="1"/>
        <rFont val="Calibri"/>
        <family val="2"/>
        <charset val="204"/>
        <scheme val="minor"/>
      </rPr>
      <t>Е</t>
    </r>
    <r>
      <rPr>
        <sz val="11"/>
        <color theme="1"/>
        <rFont val="Calibri"/>
        <family val="2"/>
        <scheme val="minor"/>
      </rPr>
      <t xml:space="preserve"> сн    %</t>
    </r>
  </si>
  <si>
    <r>
      <rPr>
        <sz val="16"/>
        <color theme="1"/>
        <rFont val="Calibri"/>
        <family val="2"/>
        <charset val="204"/>
        <scheme val="minor"/>
      </rPr>
      <t>Е</t>
    </r>
    <r>
      <rPr>
        <sz val="11"/>
        <color theme="1"/>
        <rFont val="Calibri"/>
        <family val="2"/>
        <charset val="204"/>
        <scheme val="minor"/>
      </rPr>
      <t xml:space="preserve"> собсв.потр.  %</t>
    </r>
  </si>
  <si>
    <r>
      <rPr>
        <b/>
        <sz val="16"/>
        <color theme="1"/>
        <rFont val="Calibri"/>
        <family val="2"/>
        <charset val="204"/>
        <scheme val="minor"/>
      </rPr>
      <t>Q</t>
    </r>
    <r>
      <rPr>
        <sz val="11"/>
        <color theme="1"/>
        <rFont val="Calibri"/>
        <family val="2"/>
        <charset val="204"/>
        <scheme val="minor"/>
      </rPr>
      <t xml:space="preserve"> сн    %</t>
    </r>
  </si>
  <si>
    <t>общо 2016-2017</t>
  </si>
  <si>
    <t>общо 2017-2018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</si>
</sst>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5" fillId="0" borderId="1" xfId="0" applyFont="1" applyBorder="1"/>
    <xf numFmtId="2" fontId="0" fillId="0" borderId="1" xfId="0" applyNumberForma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2" fontId="5" fillId="0" borderId="1" xfId="0" applyNumberFormat="1" applyFont="1" applyBorder="1"/>
    <xf numFmtId="0" fontId="2" fillId="0" borderId="1" xfId="0" applyFont="1" applyFill="1" applyBorder="1" applyAlignment="1">
      <alignment horizontal="center" wrapText="1"/>
    </xf>
    <xf numFmtId="0" fontId="0" fillId="0" borderId="0" xfId="0" applyBorder="1"/>
    <xf numFmtId="0" fontId="5" fillId="0" borderId="0" xfId="0" applyFont="1" applyBorder="1"/>
    <xf numFmtId="164" fontId="0" fillId="0" borderId="0" xfId="0" applyNumberFormat="1" applyBorder="1"/>
    <xf numFmtId="2" fontId="0" fillId="0" borderId="0" xfId="0" applyNumberFormat="1" applyBorder="1"/>
    <xf numFmtId="164" fontId="5" fillId="0" borderId="0" xfId="0" applyNumberFormat="1" applyFont="1" applyBorder="1"/>
    <xf numFmtId="2" fontId="5" fillId="0" borderId="0" xfId="0" applyNumberFormat="1" applyFont="1" applyBorder="1"/>
    <xf numFmtId="1" fontId="0" fillId="0" borderId="1" xfId="0" applyNumberFormat="1" applyBorder="1"/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Layout" zoomScaleNormal="100" workbookViewId="0">
      <selection activeCell="K16" sqref="K16"/>
    </sheetView>
  </sheetViews>
  <sheetFormatPr defaultRowHeight="14.4" x14ac:dyDescent="0.3"/>
  <cols>
    <col min="1" max="1" width="12.77734375" customWidth="1"/>
    <col min="4" max="4" width="6" customWidth="1"/>
    <col min="6" max="7" width="13.88671875" customWidth="1"/>
    <col min="8" max="8" width="12.77734375" customWidth="1"/>
    <col min="10" max="10" width="9.44140625" bestFit="1" customWidth="1"/>
    <col min="12" max="12" width="6" customWidth="1"/>
  </cols>
  <sheetData>
    <row r="1" spans="1:13" ht="36.6" x14ac:dyDescent="0.4">
      <c r="A1" s="1" t="s">
        <v>0</v>
      </c>
      <c r="B1" s="2" t="s">
        <v>1</v>
      </c>
      <c r="C1" s="2" t="s">
        <v>2</v>
      </c>
      <c r="D1" s="11" t="s">
        <v>10</v>
      </c>
      <c r="E1" s="10" t="s">
        <v>3</v>
      </c>
      <c r="F1" s="2" t="s">
        <v>4</v>
      </c>
      <c r="G1" s="11" t="s">
        <v>11</v>
      </c>
      <c r="H1" s="2" t="s">
        <v>5</v>
      </c>
      <c r="J1" s="8" t="s">
        <v>7</v>
      </c>
      <c r="K1" s="8" t="s">
        <v>8</v>
      </c>
      <c r="L1" s="13" t="s">
        <v>12</v>
      </c>
      <c r="M1" s="9" t="s">
        <v>9</v>
      </c>
    </row>
    <row r="2" spans="1:13" x14ac:dyDescent="0.3">
      <c r="A2" s="3">
        <v>1.2016</v>
      </c>
      <c r="B2" s="4">
        <v>1329.4</v>
      </c>
      <c r="C2" s="5">
        <v>84</v>
      </c>
      <c r="D2" s="7">
        <f>C2/B2*100</f>
        <v>6.3186399879644943</v>
      </c>
      <c r="E2" s="5">
        <f>B2-C2</f>
        <v>1245.4000000000001</v>
      </c>
      <c r="F2" s="5">
        <f>E2-H2</f>
        <v>49.384000000000015</v>
      </c>
      <c r="G2" s="7">
        <f>F2/B2*100</f>
        <v>3.7147585376861754</v>
      </c>
      <c r="H2" s="4">
        <v>1196.0160000000001</v>
      </c>
      <c r="J2" s="7">
        <v>1360.87</v>
      </c>
      <c r="K2" s="7">
        <f>J2-M2</f>
        <v>71.869999999999891</v>
      </c>
      <c r="L2" s="7">
        <f>K2/J2*100</f>
        <v>5.2811804213481004</v>
      </c>
      <c r="M2" s="7">
        <v>1289</v>
      </c>
    </row>
    <row r="3" spans="1:13" x14ac:dyDescent="0.3">
      <c r="A3" s="4">
        <v>2.2016</v>
      </c>
      <c r="B3" s="4">
        <v>1275.0999999999999</v>
      </c>
      <c r="C3" s="5">
        <v>69</v>
      </c>
      <c r="D3" s="7">
        <f t="shared" ref="D3:D6" si="0">C3/B3*100</f>
        <v>5.4113402870363112</v>
      </c>
      <c r="E3" s="5">
        <f t="shared" ref="E3:E13" si="1">B3-C3</f>
        <v>1206.0999999999999</v>
      </c>
      <c r="F3" s="5">
        <f t="shared" ref="F3:F6" si="2">E3-H3</f>
        <v>31.398999999999887</v>
      </c>
      <c r="G3" s="7">
        <f t="shared" ref="G3:G6" si="3">F3/B3*100</f>
        <v>2.462473531487718</v>
      </c>
      <c r="H3" s="4">
        <v>1174.701</v>
      </c>
      <c r="J3" s="7">
        <v>1223</v>
      </c>
      <c r="K3" s="7">
        <f t="shared" ref="K3:K6" si="4">J3-M3</f>
        <v>33</v>
      </c>
      <c r="L3" s="7">
        <f t="shared" ref="L3:L6" si="5">K3/J3*100</f>
        <v>2.698282910874898</v>
      </c>
      <c r="M3" s="7">
        <v>1190</v>
      </c>
    </row>
    <row r="4" spans="1:13" x14ac:dyDescent="0.3">
      <c r="A4" s="4">
        <v>3.2016</v>
      </c>
      <c r="B4" s="4">
        <v>1352.9</v>
      </c>
      <c r="C4" s="5">
        <v>81.790000000000006</v>
      </c>
      <c r="D4" s="7">
        <f t="shared" si="0"/>
        <v>6.045531820533669</v>
      </c>
      <c r="E4" s="5">
        <f t="shared" si="1"/>
        <v>1271.1100000000001</v>
      </c>
      <c r="F4" s="5">
        <f t="shared" si="2"/>
        <v>34.75200000000018</v>
      </c>
      <c r="G4" s="7">
        <f t="shared" si="3"/>
        <v>2.5687042649124234</v>
      </c>
      <c r="H4" s="4">
        <v>1236.3579999999999</v>
      </c>
      <c r="J4" s="7">
        <v>1295.6400000000001</v>
      </c>
      <c r="K4" s="7">
        <f t="shared" si="4"/>
        <v>60.6400000000001</v>
      </c>
      <c r="L4" s="7">
        <f t="shared" si="5"/>
        <v>4.6803124324658159</v>
      </c>
      <c r="M4" s="7">
        <v>1235</v>
      </c>
    </row>
    <row r="5" spans="1:13" x14ac:dyDescent="0.3">
      <c r="A5" s="4">
        <v>4.2016</v>
      </c>
      <c r="B5" s="4">
        <v>941.4</v>
      </c>
      <c r="C5" s="5">
        <v>61.4</v>
      </c>
      <c r="D5" s="7">
        <f t="shared" si="0"/>
        <v>6.5222009772678984</v>
      </c>
      <c r="E5" s="5">
        <f t="shared" si="1"/>
        <v>880</v>
      </c>
      <c r="F5" s="5">
        <f t="shared" si="2"/>
        <v>0.79399999999998272</v>
      </c>
      <c r="G5" s="7">
        <f t="shared" si="3"/>
        <v>8.4342468663690537E-2</v>
      </c>
      <c r="H5" s="4">
        <v>879.20600000000002</v>
      </c>
      <c r="J5" s="7">
        <v>964.53</v>
      </c>
      <c r="K5" s="7">
        <f t="shared" si="4"/>
        <v>39.629999999999995</v>
      </c>
      <c r="L5" s="7">
        <f t="shared" si="5"/>
        <v>4.108736897763678</v>
      </c>
      <c r="M5" s="7">
        <v>924.9</v>
      </c>
    </row>
    <row r="6" spans="1:13" x14ac:dyDescent="0.3">
      <c r="A6" s="4">
        <v>5.2016</v>
      </c>
      <c r="B6" s="4">
        <v>1095.2</v>
      </c>
      <c r="C6" s="5">
        <v>49</v>
      </c>
      <c r="D6" s="7">
        <f t="shared" si="0"/>
        <v>4.474068663257853</v>
      </c>
      <c r="E6" s="5">
        <f t="shared" si="1"/>
        <v>1046.2</v>
      </c>
      <c r="F6" s="5">
        <f t="shared" si="2"/>
        <v>7.1000000000140062E-2</v>
      </c>
      <c r="G6" s="7">
        <f t="shared" si="3"/>
        <v>6.4828341855496761E-3</v>
      </c>
      <c r="H6" s="4">
        <v>1046.1289999999999</v>
      </c>
      <c r="J6" s="7">
        <v>1116.22</v>
      </c>
      <c r="K6" s="7">
        <f t="shared" si="4"/>
        <v>76.220000000000027</v>
      </c>
      <c r="L6" s="7">
        <f t="shared" si="5"/>
        <v>6.8284030029922436</v>
      </c>
      <c r="M6" s="7">
        <v>1040</v>
      </c>
    </row>
    <row r="7" spans="1:13" x14ac:dyDescent="0.3">
      <c r="A7" s="4">
        <v>6.2016</v>
      </c>
      <c r="B7" s="4"/>
      <c r="C7" s="5"/>
      <c r="D7" s="7"/>
      <c r="E7" s="5"/>
      <c r="F7" s="4"/>
      <c r="G7" s="7"/>
      <c r="H7" s="4"/>
      <c r="J7" s="4"/>
      <c r="K7" s="4"/>
      <c r="L7" s="4"/>
      <c r="M7" s="4"/>
    </row>
    <row r="8" spans="1:13" x14ac:dyDescent="0.3">
      <c r="A8" s="4">
        <v>7.2016</v>
      </c>
      <c r="B8" s="4"/>
      <c r="C8" s="5"/>
      <c r="D8" s="7"/>
      <c r="E8" s="5"/>
      <c r="F8" s="4"/>
      <c r="G8" s="7"/>
      <c r="H8" s="4"/>
      <c r="J8" s="4"/>
      <c r="K8" s="4"/>
      <c r="L8" s="4"/>
      <c r="M8" s="4"/>
    </row>
    <row r="9" spans="1:13" x14ac:dyDescent="0.3">
      <c r="A9" s="4">
        <v>8.2015999999999991</v>
      </c>
      <c r="B9" s="4"/>
      <c r="C9" s="5"/>
      <c r="D9" s="7"/>
      <c r="E9" s="5"/>
      <c r="F9" s="4"/>
      <c r="G9" s="7"/>
      <c r="H9" s="4"/>
      <c r="J9" s="4"/>
      <c r="K9" s="4"/>
      <c r="L9" s="4"/>
      <c r="M9" s="4"/>
    </row>
    <row r="10" spans="1:13" x14ac:dyDescent="0.3">
      <c r="A10" s="4">
        <v>9.2015999999999991</v>
      </c>
      <c r="B10" s="4"/>
      <c r="C10" s="5"/>
      <c r="D10" s="7"/>
      <c r="E10" s="5"/>
      <c r="F10" s="4"/>
      <c r="G10" s="7"/>
      <c r="H10" s="4"/>
      <c r="J10" s="4"/>
      <c r="K10" s="4"/>
      <c r="L10" s="4"/>
      <c r="M10" s="4"/>
    </row>
    <row r="11" spans="1:13" x14ac:dyDescent="0.3">
      <c r="A11" s="4">
        <v>10.201599999999999</v>
      </c>
      <c r="B11" s="4"/>
      <c r="C11" s="5"/>
      <c r="D11" s="7"/>
      <c r="E11" s="5"/>
      <c r="F11" s="4"/>
      <c r="G11" s="7"/>
      <c r="H11" s="4"/>
      <c r="J11" s="4"/>
      <c r="K11" s="4"/>
      <c r="L11" s="4"/>
      <c r="M11" s="4"/>
    </row>
    <row r="12" spans="1:13" x14ac:dyDescent="0.3">
      <c r="A12" s="4">
        <v>11.201599999999999</v>
      </c>
      <c r="B12" s="5">
        <v>723</v>
      </c>
      <c r="C12" s="5">
        <v>47.42</v>
      </c>
      <c r="D12" s="7">
        <f t="shared" ref="D12:D13" si="6">C12/B12*100</f>
        <v>6.5587828492392806</v>
      </c>
      <c r="E12" s="5">
        <f t="shared" si="1"/>
        <v>675.58</v>
      </c>
      <c r="F12" s="5">
        <f t="shared" ref="F12:F13" si="7">E12-H12</f>
        <v>9.1910000000000309</v>
      </c>
      <c r="G12" s="7">
        <f t="shared" ref="G12:G13" si="8">F12/B12*100</f>
        <v>1.2712309820193679</v>
      </c>
      <c r="H12" s="5">
        <v>666.38900000000001</v>
      </c>
      <c r="J12" s="7">
        <v>758.94</v>
      </c>
      <c r="K12" s="7">
        <f t="shared" ref="K12:K13" si="9">J12-M12</f>
        <v>30.380000000000109</v>
      </c>
      <c r="L12" s="7">
        <f t="shared" ref="L12:L13" si="10">K12/J12*100</f>
        <v>4.0029514849658874</v>
      </c>
      <c r="M12" s="7">
        <v>728.56</v>
      </c>
    </row>
    <row r="13" spans="1:13" x14ac:dyDescent="0.3">
      <c r="A13" s="4">
        <v>12.201599999999999</v>
      </c>
      <c r="B13" s="4">
        <v>1353.4</v>
      </c>
      <c r="C13" s="5">
        <v>87.69</v>
      </c>
      <c r="D13" s="7">
        <f t="shared" si="6"/>
        <v>6.4792374759864044</v>
      </c>
      <c r="E13" s="5">
        <f t="shared" si="1"/>
        <v>1265.71</v>
      </c>
      <c r="F13" s="5">
        <f t="shared" si="7"/>
        <v>39.8900000000001</v>
      </c>
      <c r="G13" s="7">
        <f t="shared" si="8"/>
        <v>2.9473917541007904</v>
      </c>
      <c r="H13" s="4">
        <v>1225.82</v>
      </c>
      <c r="J13" s="7">
        <v>1375.4</v>
      </c>
      <c r="K13" s="7">
        <f t="shared" si="9"/>
        <v>74.400000000000091</v>
      </c>
      <c r="L13" s="7">
        <f t="shared" si="10"/>
        <v>5.4093354660462474</v>
      </c>
      <c r="M13" s="7">
        <v>1301</v>
      </c>
    </row>
    <row r="14" spans="1:13" x14ac:dyDescent="0.3">
      <c r="A14" s="6" t="s">
        <v>6</v>
      </c>
      <c r="B14" s="6">
        <f>SUM(B2:B13)</f>
        <v>8070.4</v>
      </c>
      <c r="C14" s="6">
        <f t="shared" ref="C14:F14" si="11">SUM(C2:C13)</f>
        <v>480.3</v>
      </c>
      <c r="D14" s="12">
        <f>C14/B14*100</f>
        <v>5.9513778747026169</v>
      </c>
      <c r="E14" s="6">
        <f t="shared" si="11"/>
        <v>7590.1</v>
      </c>
      <c r="F14" s="6">
        <f t="shared" si="11"/>
        <v>165.48100000000034</v>
      </c>
      <c r="G14" s="12">
        <f>F14/B14*100</f>
        <v>2.0504683782712174</v>
      </c>
      <c r="H14" s="6">
        <f>SUM(H2:H13)</f>
        <v>7424.6189999999997</v>
      </c>
      <c r="J14" s="6">
        <f t="shared" ref="J14:M14" si="12">SUM(J2:J13)</f>
        <v>8094.6</v>
      </c>
      <c r="K14" s="6">
        <f t="shared" si="12"/>
        <v>386.14000000000021</v>
      </c>
      <c r="L14" s="12">
        <f>K14/J14*100</f>
        <v>4.7703407209744793</v>
      </c>
      <c r="M14" s="6">
        <f t="shared" si="12"/>
        <v>7708.4599999999991</v>
      </c>
    </row>
    <row r="16" spans="1:13" x14ac:dyDescent="0.3">
      <c r="A16" s="14"/>
      <c r="B16" s="14"/>
      <c r="C16" s="16"/>
      <c r="D16" s="16"/>
      <c r="E16" s="16"/>
      <c r="F16" s="16"/>
      <c r="G16" s="16"/>
      <c r="H16" s="16"/>
      <c r="I16" s="14"/>
      <c r="J16" s="14"/>
      <c r="K16" s="17"/>
      <c r="L16" s="17"/>
      <c r="M16" s="17"/>
    </row>
    <row r="17" spans="1:13" x14ac:dyDescent="0.3">
      <c r="A17" s="14"/>
      <c r="B17" s="14"/>
      <c r="C17" s="16"/>
      <c r="D17" s="16"/>
      <c r="E17" s="16"/>
      <c r="F17" s="16"/>
      <c r="G17" s="16"/>
      <c r="H17" s="16"/>
      <c r="I17" s="14"/>
      <c r="J17" s="14"/>
      <c r="K17" s="17"/>
      <c r="L17" s="17"/>
      <c r="M17" s="17"/>
    </row>
    <row r="18" spans="1:13" x14ac:dyDescent="0.3">
      <c r="A18" s="14"/>
      <c r="B18" s="16"/>
      <c r="C18" s="14"/>
      <c r="D18" s="16"/>
      <c r="E18" s="16"/>
      <c r="F18" s="16"/>
      <c r="G18" s="16"/>
      <c r="H18" s="14"/>
      <c r="I18" s="14"/>
      <c r="J18" s="17"/>
      <c r="K18" s="16"/>
      <c r="L18" s="17"/>
      <c r="M18" s="14"/>
    </row>
    <row r="19" spans="1:13" x14ac:dyDescent="0.3">
      <c r="A19" s="14"/>
      <c r="B19" s="16"/>
      <c r="C19" s="14"/>
      <c r="D19" s="16"/>
      <c r="E19" s="16"/>
      <c r="F19" s="14"/>
      <c r="G19" s="16"/>
      <c r="H19" s="14"/>
      <c r="I19" s="14"/>
      <c r="J19" s="17"/>
      <c r="K19" s="16"/>
      <c r="L19" s="17"/>
      <c r="M19" s="14"/>
    </row>
    <row r="20" spans="1:13" x14ac:dyDescent="0.3">
      <c r="A20" s="14"/>
      <c r="B20" s="16"/>
      <c r="C20" s="14"/>
      <c r="D20" s="16"/>
      <c r="E20" s="16"/>
      <c r="F20" s="14"/>
      <c r="G20" s="16"/>
      <c r="H20" s="14"/>
      <c r="I20" s="14"/>
      <c r="J20" s="17"/>
      <c r="K20" s="16"/>
      <c r="L20" s="17"/>
      <c r="M20" s="14"/>
    </row>
    <row r="21" spans="1:13" x14ac:dyDescent="0.3">
      <c r="A21" s="14"/>
      <c r="B21" s="16"/>
      <c r="C21" s="14"/>
      <c r="D21" s="16"/>
      <c r="E21" s="16"/>
      <c r="F21" s="14"/>
      <c r="G21" s="16"/>
      <c r="H21" s="14"/>
      <c r="I21" s="14"/>
      <c r="J21" s="17"/>
      <c r="K21" s="16"/>
      <c r="L21" s="17"/>
      <c r="M21" s="14"/>
    </row>
    <row r="22" spans="1:13" x14ac:dyDescent="0.3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3" x14ac:dyDescent="0.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3" x14ac:dyDescent="0.3">
      <c r="A24" s="14"/>
      <c r="B24" s="14"/>
      <c r="C24" s="14"/>
      <c r="D24" s="16"/>
      <c r="E24" s="14"/>
      <c r="F24" s="14"/>
      <c r="G24" s="14"/>
      <c r="H24" s="14"/>
      <c r="I24" s="14"/>
      <c r="J24" s="14"/>
      <c r="K24" s="14"/>
      <c r="L24" s="14"/>
      <c r="M24" s="14"/>
    </row>
    <row r="25" spans="1:13" x14ac:dyDescent="0.3">
      <c r="A25" s="14"/>
      <c r="B25" s="14"/>
      <c r="C25" s="14"/>
      <c r="D25" s="16"/>
      <c r="E25" s="14"/>
      <c r="F25" s="14"/>
      <c r="G25" s="14"/>
      <c r="H25" s="14"/>
      <c r="I25" s="14"/>
      <c r="J25" s="14"/>
      <c r="K25" s="14"/>
      <c r="L25" s="14"/>
      <c r="M25" s="14"/>
    </row>
    <row r="26" spans="1:13" x14ac:dyDescent="0.3">
      <c r="A26" s="14"/>
      <c r="B26" s="14"/>
      <c r="C26" s="14"/>
      <c r="D26" s="16"/>
      <c r="E26" s="14"/>
      <c r="F26" s="14"/>
      <c r="G26" s="14"/>
      <c r="H26" s="14"/>
      <c r="I26" s="14"/>
      <c r="J26" s="14"/>
      <c r="K26" s="14"/>
      <c r="L26" s="14"/>
      <c r="M26" s="14"/>
    </row>
    <row r="27" spans="1:13" x14ac:dyDescent="0.3">
      <c r="A27" s="14"/>
      <c r="B27" s="14"/>
      <c r="C27" s="14"/>
      <c r="D27" s="16"/>
      <c r="E27" s="14"/>
      <c r="F27" s="14"/>
      <c r="G27" s="14"/>
      <c r="H27" s="14"/>
      <c r="I27" s="14"/>
      <c r="J27" s="14"/>
      <c r="K27" s="14"/>
      <c r="L27" s="14"/>
      <c r="M27" s="14"/>
    </row>
    <row r="28" spans="1:13" x14ac:dyDescent="0.3">
      <c r="A28" s="15"/>
      <c r="B28" s="15"/>
      <c r="C28" s="15"/>
      <c r="D28" s="15"/>
      <c r="E28" s="15"/>
      <c r="F28" s="19"/>
      <c r="G28" s="18"/>
      <c r="H28" s="19"/>
      <c r="I28" s="14"/>
      <c r="J28" s="15"/>
      <c r="K28" s="15"/>
      <c r="L28" s="19"/>
      <c r="M28" s="19"/>
    </row>
    <row r="29" spans="1:13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13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  <row r="32" spans="1:13" x14ac:dyDescent="0.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13" x14ac:dyDescent="0.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1:13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</row>
    <row r="35" spans="1:13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  <row r="36" spans="1:13" x14ac:dyDescent="0.3">
      <c r="A36" s="15"/>
      <c r="B36" s="15"/>
      <c r="C36" s="15"/>
      <c r="D36" s="15"/>
      <c r="E36" s="15"/>
      <c r="F36" s="15"/>
      <c r="G36" s="15"/>
      <c r="H36" s="15"/>
      <c r="I36" s="14"/>
      <c r="J36" s="14"/>
      <c r="K36" s="14"/>
      <c r="L36" s="14"/>
      <c r="M36" s="14"/>
    </row>
  </sheetData>
  <pageMargins left="0.7" right="0.7" top="1.3833333333333333" bottom="0.75" header="0.3" footer="0.3"/>
  <pageSetup paperSize="9" orientation="landscape" horizontalDpi="4294967293" verticalDpi="0" r:id="rId1"/>
  <headerFooter>
    <oddHeader>&amp;CОТЧЕТ
за
произведената, употребената и продадената енергия за 2016 г.&amp;R
&amp;"-,Получер"&amp;14"Алт Ко" АД</oddHeader>
    <oddFooter>&amp;LГл.счетоводител:
                                      (Л. Въчкова)&amp;C Изпълнителен директор:
                                                                                    (Пл. Сапунджиев)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Layout" zoomScaleNormal="100" workbookViewId="0">
      <selection activeCell="I16" sqref="I16"/>
    </sheetView>
  </sheetViews>
  <sheetFormatPr defaultRowHeight="14.4" x14ac:dyDescent="0.3"/>
  <cols>
    <col min="1" max="1" width="15.44140625" customWidth="1"/>
    <col min="4" max="4" width="6" customWidth="1"/>
    <col min="6" max="7" width="13.88671875" customWidth="1"/>
    <col min="8" max="8" width="12.77734375" customWidth="1"/>
    <col min="10" max="10" width="9.44140625" bestFit="1" customWidth="1"/>
    <col min="12" max="12" width="6" customWidth="1"/>
  </cols>
  <sheetData>
    <row r="1" spans="1:13" ht="36.6" x14ac:dyDescent="0.4">
      <c r="A1" s="1" t="s">
        <v>0</v>
      </c>
      <c r="B1" s="2" t="s">
        <v>1</v>
      </c>
      <c r="C1" s="2" t="s">
        <v>2</v>
      </c>
      <c r="D1" s="11" t="s">
        <v>10</v>
      </c>
      <c r="E1" s="10" t="s">
        <v>3</v>
      </c>
      <c r="F1" s="2" t="s">
        <v>4</v>
      </c>
      <c r="G1" s="11" t="s">
        <v>11</v>
      </c>
      <c r="H1" s="2" t="s">
        <v>5</v>
      </c>
      <c r="J1" s="8" t="s">
        <v>7</v>
      </c>
      <c r="K1" s="8" t="s">
        <v>8</v>
      </c>
      <c r="L1" s="13" t="s">
        <v>12</v>
      </c>
      <c r="M1" s="9" t="s">
        <v>9</v>
      </c>
    </row>
    <row r="2" spans="1:13" x14ac:dyDescent="0.3">
      <c r="A2" s="4">
        <v>7.2016</v>
      </c>
      <c r="B2" s="4"/>
      <c r="C2" s="5"/>
      <c r="D2" s="5"/>
      <c r="E2" s="5"/>
      <c r="F2" s="4"/>
      <c r="G2" s="4"/>
      <c r="H2" s="4"/>
      <c r="J2" s="4"/>
      <c r="K2" s="4"/>
      <c r="L2" s="4"/>
      <c r="M2" s="4"/>
    </row>
    <row r="3" spans="1:13" x14ac:dyDescent="0.3">
      <c r="A3" s="4">
        <v>8.2015999999999991</v>
      </c>
      <c r="B3" s="4"/>
      <c r="C3" s="5"/>
      <c r="D3" s="5"/>
      <c r="E3" s="5"/>
      <c r="F3" s="4"/>
      <c r="G3" s="4"/>
      <c r="H3" s="4"/>
      <c r="J3" s="4"/>
      <c r="K3" s="4"/>
      <c r="L3" s="4"/>
      <c r="M3" s="4"/>
    </row>
    <row r="4" spans="1:13" x14ac:dyDescent="0.3">
      <c r="A4" s="4">
        <v>9.2015999999999991</v>
      </c>
      <c r="B4" s="4"/>
      <c r="C4" s="5"/>
      <c r="D4" s="5"/>
      <c r="E4" s="5"/>
      <c r="F4" s="4"/>
      <c r="G4" s="4"/>
      <c r="H4" s="4"/>
      <c r="J4" s="4"/>
      <c r="K4" s="4"/>
      <c r="L4" s="4"/>
      <c r="M4" s="4"/>
    </row>
    <row r="5" spans="1:13" x14ac:dyDescent="0.3">
      <c r="A5" s="4">
        <v>10.201599999999999</v>
      </c>
      <c r="B5" s="4"/>
      <c r="C5" s="5"/>
      <c r="D5" s="5"/>
      <c r="E5" s="5"/>
      <c r="F5" s="4"/>
      <c r="G5" s="4"/>
      <c r="H5" s="4"/>
      <c r="J5" s="4"/>
      <c r="K5" s="4"/>
      <c r="L5" s="4"/>
      <c r="M5" s="4"/>
    </row>
    <row r="6" spans="1:13" x14ac:dyDescent="0.3">
      <c r="A6" s="4">
        <v>11.201599999999999</v>
      </c>
      <c r="B6" s="5">
        <v>723</v>
      </c>
      <c r="C6" s="5">
        <v>47.42</v>
      </c>
      <c r="D6" s="7">
        <f t="shared" ref="D6:D13" si="0">C6/B6*100</f>
        <v>6.5587828492392806</v>
      </c>
      <c r="E6" s="5">
        <f t="shared" ref="E6:E13" si="1">B6-C6</f>
        <v>675.58</v>
      </c>
      <c r="F6" s="7">
        <f t="shared" ref="F6:F9" si="2">E6-H6</f>
        <v>9.1910000000000309</v>
      </c>
      <c r="G6" s="7">
        <f t="shared" ref="G6:G13" si="3">F6/B6*100</f>
        <v>1.2712309820193679</v>
      </c>
      <c r="H6" s="5">
        <v>666.38900000000001</v>
      </c>
      <c r="J6" s="7">
        <v>758.94</v>
      </c>
      <c r="K6" s="7">
        <f t="shared" ref="K6:K9" si="4">J6-M6</f>
        <v>30.380000000000109</v>
      </c>
      <c r="L6" s="7">
        <f t="shared" ref="L6:L13" si="5">K6/J6*100</f>
        <v>4.0029514849658874</v>
      </c>
      <c r="M6" s="7">
        <v>728.56</v>
      </c>
    </row>
    <row r="7" spans="1:13" x14ac:dyDescent="0.3">
      <c r="A7" s="4">
        <v>12.201599999999999</v>
      </c>
      <c r="B7" s="4">
        <v>1353.4</v>
      </c>
      <c r="C7" s="5">
        <v>87.69</v>
      </c>
      <c r="D7" s="7">
        <f t="shared" si="0"/>
        <v>6.4792374759864044</v>
      </c>
      <c r="E7" s="5">
        <f t="shared" si="1"/>
        <v>1265.71</v>
      </c>
      <c r="F7" s="7">
        <f t="shared" si="2"/>
        <v>39.8900000000001</v>
      </c>
      <c r="G7" s="7">
        <f t="shared" si="3"/>
        <v>2.9473917541007904</v>
      </c>
      <c r="H7" s="4">
        <v>1225.82</v>
      </c>
      <c r="J7" s="7">
        <v>1375.4</v>
      </c>
      <c r="K7" s="7">
        <f t="shared" si="4"/>
        <v>74.400000000000091</v>
      </c>
      <c r="L7" s="7">
        <f t="shared" si="5"/>
        <v>5.4093354660462474</v>
      </c>
      <c r="M7" s="7">
        <v>1301</v>
      </c>
    </row>
    <row r="8" spans="1:13" x14ac:dyDescent="0.3">
      <c r="A8" s="4">
        <v>1.2017</v>
      </c>
      <c r="B8" s="4">
        <v>1343.8</v>
      </c>
      <c r="C8" s="5">
        <v>85.17</v>
      </c>
      <c r="D8" s="7">
        <f t="shared" si="0"/>
        <v>6.3379967257032295</v>
      </c>
      <c r="E8" s="5">
        <f t="shared" si="1"/>
        <v>1258.6299999999999</v>
      </c>
      <c r="F8" s="7">
        <f t="shared" si="2"/>
        <v>85.524999999999864</v>
      </c>
      <c r="G8" s="7">
        <f t="shared" si="3"/>
        <v>6.3644143473731107</v>
      </c>
      <c r="H8" s="5">
        <v>1173.105</v>
      </c>
      <c r="J8" s="4">
        <v>1320.57</v>
      </c>
      <c r="K8" s="7">
        <f t="shared" si="4"/>
        <v>75.569999999999936</v>
      </c>
      <c r="L8" s="7">
        <f t="shared" si="5"/>
        <v>5.7225289079715536</v>
      </c>
      <c r="M8" s="7">
        <v>1245</v>
      </c>
    </row>
    <row r="9" spans="1:13" x14ac:dyDescent="0.3">
      <c r="A9" s="4">
        <v>2.2017000000000002</v>
      </c>
      <c r="B9" s="4">
        <v>1155.9000000000001</v>
      </c>
      <c r="C9" s="5">
        <v>62.16</v>
      </c>
      <c r="D9" s="7">
        <f t="shared" si="0"/>
        <v>5.3776278224759926</v>
      </c>
      <c r="E9" s="5">
        <f t="shared" si="1"/>
        <v>1093.74</v>
      </c>
      <c r="F9" s="7">
        <f t="shared" si="2"/>
        <v>51.644000000000005</v>
      </c>
      <c r="G9" s="7">
        <f t="shared" si="3"/>
        <v>4.4678605415693395</v>
      </c>
      <c r="H9" s="5">
        <v>1042.096</v>
      </c>
      <c r="J9" s="4">
        <v>1136.57</v>
      </c>
      <c r="K9" s="7">
        <f t="shared" si="4"/>
        <v>78.569999999999936</v>
      </c>
      <c r="L9" s="7">
        <f t="shared" si="5"/>
        <v>6.9129046165216339</v>
      </c>
      <c r="M9" s="7">
        <v>1058</v>
      </c>
    </row>
    <row r="10" spans="1:13" x14ac:dyDescent="0.3">
      <c r="A10" s="4">
        <v>3.2017000000000002</v>
      </c>
      <c r="B10" s="5">
        <v>1335</v>
      </c>
      <c r="C10" s="4">
        <v>75</v>
      </c>
      <c r="D10" s="7">
        <f t="shared" si="0"/>
        <v>5.6179775280898872</v>
      </c>
      <c r="E10" s="5">
        <f t="shared" si="1"/>
        <v>1260</v>
      </c>
      <c r="F10" s="7">
        <v>34</v>
      </c>
      <c r="G10" s="7">
        <f t="shared" si="3"/>
        <v>2.5468164794007491</v>
      </c>
      <c r="H10" s="5">
        <v>1226</v>
      </c>
      <c r="J10" s="7">
        <v>1300</v>
      </c>
      <c r="K10" s="5">
        <v>58</v>
      </c>
      <c r="L10" s="7">
        <f t="shared" si="5"/>
        <v>4.4615384615384617</v>
      </c>
      <c r="M10" s="7">
        <v>1242</v>
      </c>
    </row>
    <row r="11" spans="1:13" x14ac:dyDescent="0.3">
      <c r="A11" s="4">
        <v>4.2016999999999998</v>
      </c>
      <c r="B11" s="5">
        <v>1178</v>
      </c>
      <c r="C11" s="4">
        <v>65</v>
      </c>
      <c r="D11" s="7">
        <f t="shared" si="0"/>
        <v>5.5178268251273348</v>
      </c>
      <c r="E11" s="5">
        <f t="shared" si="1"/>
        <v>1113</v>
      </c>
      <c r="F11" s="7">
        <v>0.8</v>
      </c>
      <c r="G11" s="7">
        <f t="shared" si="3"/>
        <v>6.7911714770797965E-2</v>
      </c>
      <c r="H11" s="5">
        <v>1112</v>
      </c>
      <c r="J11" s="7">
        <v>1130</v>
      </c>
      <c r="K11" s="5">
        <v>42</v>
      </c>
      <c r="L11" s="7">
        <f t="shared" si="5"/>
        <v>3.7168141592920354</v>
      </c>
      <c r="M11" s="7">
        <v>1088</v>
      </c>
    </row>
    <row r="12" spans="1:13" x14ac:dyDescent="0.3">
      <c r="A12" s="4">
        <v>5.2016999999999998</v>
      </c>
      <c r="B12" s="5">
        <v>1060</v>
      </c>
      <c r="C12" s="4">
        <v>60</v>
      </c>
      <c r="D12" s="7">
        <f t="shared" si="0"/>
        <v>5.6603773584905666</v>
      </c>
      <c r="E12" s="5">
        <f t="shared" si="1"/>
        <v>1000</v>
      </c>
      <c r="F12" s="7">
        <v>0.1</v>
      </c>
      <c r="G12" s="7">
        <f t="shared" si="3"/>
        <v>9.4339622641509448E-3</v>
      </c>
      <c r="H12" s="5">
        <v>1000</v>
      </c>
      <c r="J12" s="7">
        <v>980</v>
      </c>
      <c r="K12" s="5">
        <v>33</v>
      </c>
      <c r="L12" s="7">
        <f t="shared" si="5"/>
        <v>3.3673469387755102</v>
      </c>
      <c r="M12" s="7">
        <v>947</v>
      </c>
    </row>
    <row r="13" spans="1:13" x14ac:dyDescent="0.3">
      <c r="A13" s="4">
        <v>6.2016999999999998</v>
      </c>
      <c r="B13" s="5">
        <v>315</v>
      </c>
      <c r="C13" s="4">
        <v>15</v>
      </c>
      <c r="D13" s="7">
        <f t="shared" si="0"/>
        <v>4.7619047619047619</v>
      </c>
      <c r="E13" s="5">
        <f t="shared" si="1"/>
        <v>300</v>
      </c>
      <c r="F13" s="7">
        <v>0.1</v>
      </c>
      <c r="G13" s="7">
        <f t="shared" si="3"/>
        <v>3.1746031746031744E-2</v>
      </c>
      <c r="H13" s="5">
        <v>300</v>
      </c>
      <c r="J13" s="7">
        <v>300</v>
      </c>
      <c r="K13" s="5">
        <v>7</v>
      </c>
      <c r="L13" s="7">
        <f t="shared" si="5"/>
        <v>2.3333333333333335</v>
      </c>
      <c r="M13" s="7">
        <v>293</v>
      </c>
    </row>
    <row r="14" spans="1:13" x14ac:dyDescent="0.3">
      <c r="A14" s="6" t="s">
        <v>13</v>
      </c>
      <c r="B14" s="6">
        <f>SUM(B2:B13)</f>
        <v>8464.1</v>
      </c>
      <c r="C14" s="6">
        <f t="shared" ref="C14:F14" si="6">SUM(C2:C13)</f>
        <v>497.44000000000005</v>
      </c>
      <c r="D14" s="12">
        <f>C14/B14*100</f>
        <v>5.8770572181330563</v>
      </c>
      <c r="E14" s="6">
        <f t="shared" si="6"/>
        <v>7966.66</v>
      </c>
      <c r="F14" s="6">
        <f t="shared" si="6"/>
        <v>221.25</v>
      </c>
      <c r="G14" s="12">
        <f>F14/B14*100</f>
        <v>2.6139814038113918</v>
      </c>
      <c r="H14" s="6">
        <f>SUM(H2:H13)</f>
        <v>7745.41</v>
      </c>
      <c r="J14" s="6">
        <f t="shared" ref="J14:M14" si="7">SUM(J2:J13)</f>
        <v>8301.48</v>
      </c>
      <c r="K14" s="6">
        <f t="shared" si="7"/>
        <v>398.92000000000007</v>
      </c>
      <c r="L14" s="12">
        <f>K14/J14*100</f>
        <v>4.8054081922741503</v>
      </c>
      <c r="M14" s="6">
        <f t="shared" si="7"/>
        <v>7902.5599999999995</v>
      </c>
    </row>
    <row r="16" spans="1:13" x14ac:dyDescent="0.3">
      <c r="A16" s="14"/>
      <c r="B16" s="14"/>
      <c r="C16" s="16"/>
      <c r="D16" s="16"/>
      <c r="E16" s="16"/>
      <c r="F16" s="16"/>
      <c r="G16" s="16"/>
      <c r="H16" s="16"/>
      <c r="I16" s="14"/>
      <c r="J16" s="14"/>
      <c r="K16" s="17"/>
      <c r="L16" s="17"/>
      <c r="M16" s="17"/>
    </row>
    <row r="17" spans="1:13" x14ac:dyDescent="0.3">
      <c r="A17" s="14"/>
      <c r="B17" s="14"/>
      <c r="C17" s="16"/>
      <c r="D17" s="16"/>
      <c r="E17" s="16"/>
      <c r="F17" s="16"/>
      <c r="G17" s="16"/>
      <c r="H17" s="16"/>
      <c r="I17" s="14"/>
      <c r="J17" s="14"/>
      <c r="K17" s="17"/>
      <c r="L17" s="17"/>
      <c r="M17" s="17"/>
    </row>
    <row r="18" spans="1:13" x14ac:dyDescent="0.3">
      <c r="A18" s="14"/>
      <c r="B18" s="16"/>
      <c r="C18" s="14"/>
      <c r="D18" s="16"/>
      <c r="E18" s="16"/>
      <c r="F18" s="16"/>
      <c r="G18" s="16"/>
      <c r="H18" s="14"/>
      <c r="I18" s="14"/>
      <c r="J18" s="17"/>
      <c r="K18" s="16"/>
      <c r="L18" s="17"/>
      <c r="M18" s="14"/>
    </row>
    <row r="19" spans="1:13" x14ac:dyDescent="0.3">
      <c r="A19" s="14"/>
      <c r="B19" s="16"/>
      <c r="C19" s="14"/>
      <c r="D19" s="16"/>
      <c r="E19" s="16"/>
      <c r="F19" s="14"/>
      <c r="G19" s="16"/>
      <c r="H19" s="14"/>
      <c r="I19" s="14"/>
      <c r="J19" s="17"/>
      <c r="K19" s="16"/>
      <c r="L19" s="17"/>
      <c r="M19" s="14"/>
    </row>
    <row r="20" spans="1:13" x14ac:dyDescent="0.3">
      <c r="A20" s="14"/>
      <c r="B20" s="16"/>
      <c r="C20" s="14"/>
      <c r="D20" s="16"/>
      <c r="E20" s="16"/>
      <c r="F20" s="14"/>
      <c r="G20" s="16"/>
      <c r="H20" s="14"/>
      <c r="I20" s="14"/>
      <c r="J20" s="17"/>
      <c r="K20" s="16"/>
      <c r="L20" s="17"/>
      <c r="M20" s="14"/>
    </row>
    <row r="21" spans="1:13" x14ac:dyDescent="0.3">
      <c r="A21" s="14"/>
      <c r="B21" s="16"/>
      <c r="C21" s="14"/>
      <c r="D21" s="16"/>
      <c r="E21" s="16"/>
      <c r="F21" s="14"/>
      <c r="G21" s="16"/>
      <c r="H21" s="14"/>
      <c r="I21" s="14"/>
      <c r="J21" s="17"/>
      <c r="K21" s="16"/>
      <c r="L21" s="17"/>
      <c r="M21" s="14"/>
    </row>
    <row r="22" spans="1:13" x14ac:dyDescent="0.3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3" x14ac:dyDescent="0.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3" x14ac:dyDescent="0.3">
      <c r="A24" s="14"/>
      <c r="B24" s="14"/>
      <c r="C24" s="14"/>
      <c r="D24" s="16"/>
      <c r="E24" s="14"/>
      <c r="F24" s="14"/>
      <c r="G24" s="14"/>
      <c r="H24" s="14"/>
      <c r="I24" s="14"/>
      <c r="J24" s="14"/>
      <c r="K24" s="14"/>
      <c r="L24" s="14"/>
      <c r="M24" s="14"/>
    </row>
    <row r="25" spans="1:13" x14ac:dyDescent="0.3">
      <c r="A25" s="14"/>
      <c r="B25" s="14"/>
      <c r="C25" s="14"/>
      <c r="D25" s="16"/>
      <c r="E25" s="14"/>
      <c r="F25" s="14"/>
      <c r="G25" s="14"/>
      <c r="H25" s="14"/>
      <c r="I25" s="14"/>
      <c r="J25" s="14"/>
      <c r="K25" s="14"/>
      <c r="L25" s="14"/>
      <c r="M25" s="14"/>
    </row>
    <row r="26" spans="1:13" x14ac:dyDescent="0.3">
      <c r="A26" s="14"/>
      <c r="B26" s="14"/>
      <c r="C26" s="14"/>
      <c r="D26" s="16"/>
      <c r="E26" s="14"/>
      <c r="F26" s="14"/>
      <c r="G26" s="14"/>
      <c r="H26" s="14"/>
      <c r="I26" s="14"/>
      <c r="J26" s="14"/>
      <c r="K26" s="14"/>
      <c r="L26" s="14"/>
      <c r="M26" s="14"/>
    </row>
    <row r="27" spans="1:13" x14ac:dyDescent="0.3">
      <c r="A27" s="14"/>
      <c r="B27" s="14"/>
      <c r="C27" s="14"/>
      <c r="D27" s="16"/>
      <c r="E27" s="14"/>
      <c r="F27" s="14"/>
      <c r="G27" s="14"/>
      <c r="H27" s="14"/>
      <c r="I27" s="14"/>
      <c r="J27" s="14"/>
      <c r="K27" s="14"/>
      <c r="L27" s="14"/>
      <c r="M27" s="14"/>
    </row>
    <row r="28" spans="1:13" x14ac:dyDescent="0.3">
      <c r="A28" s="15"/>
      <c r="B28" s="15"/>
      <c r="C28" s="15"/>
      <c r="D28" s="18"/>
      <c r="E28" s="15"/>
      <c r="F28" s="19"/>
      <c r="G28" s="18"/>
      <c r="H28" s="19"/>
      <c r="I28" s="14"/>
      <c r="J28" s="15"/>
      <c r="K28" s="15"/>
      <c r="L28" s="19"/>
      <c r="M28" s="19"/>
    </row>
    <row r="30" spans="1:13" x14ac:dyDescent="0.3">
      <c r="A30" s="14"/>
      <c r="B30" s="14"/>
      <c r="C30" s="14"/>
      <c r="D30" s="14"/>
      <c r="E30" s="14"/>
      <c r="F30" s="14"/>
      <c r="G30" s="14"/>
      <c r="H30" s="14"/>
    </row>
    <row r="31" spans="1:13" x14ac:dyDescent="0.3">
      <c r="A31" s="14"/>
      <c r="B31" s="14"/>
      <c r="C31" s="14"/>
      <c r="D31" s="14"/>
      <c r="E31" s="14"/>
      <c r="F31" s="14"/>
      <c r="G31" s="14"/>
      <c r="H31" s="14"/>
    </row>
    <row r="32" spans="1:13" x14ac:dyDescent="0.3">
      <c r="A32" s="14"/>
      <c r="B32" s="14"/>
      <c r="C32" s="14"/>
      <c r="D32" s="14"/>
      <c r="E32" s="14"/>
      <c r="F32" s="14"/>
      <c r="G32" s="14"/>
      <c r="H32" s="14"/>
    </row>
    <row r="33" spans="1:8" x14ac:dyDescent="0.3">
      <c r="A33" s="14"/>
      <c r="B33" s="14"/>
      <c r="C33" s="14"/>
      <c r="D33" s="14"/>
      <c r="E33" s="14"/>
      <c r="F33" s="14"/>
      <c r="G33" s="14"/>
      <c r="H33" s="14"/>
    </row>
    <row r="34" spans="1:8" x14ac:dyDescent="0.3">
      <c r="A34" s="14"/>
      <c r="B34" s="14"/>
      <c r="C34" s="14"/>
      <c r="D34" s="14"/>
      <c r="E34" s="14"/>
      <c r="F34" s="14"/>
      <c r="G34" s="14"/>
      <c r="H34" s="14"/>
    </row>
    <row r="35" spans="1:8" x14ac:dyDescent="0.3">
      <c r="A35" s="14"/>
      <c r="B35" s="14"/>
      <c r="C35" s="14"/>
      <c r="D35" s="14"/>
      <c r="E35" s="14"/>
      <c r="F35" s="14"/>
      <c r="G35" s="14"/>
      <c r="H35" s="14"/>
    </row>
    <row r="36" spans="1:8" x14ac:dyDescent="0.3">
      <c r="A36" s="15"/>
      <c r="B36" s="15"/>
      <c r="C36" s="15"/>
      <c r="D36" s="15"/>
      <c r="E36" s="15"/>
      <c r="F36" s="15"/>
      <c r="G36" s="15"/>
      <c r="H36" s="15"/>
    </row>
  </sheetData>
  <pageMargins left="0.7" right="0.7" top="1.55" bottom="0.75" header="0.3" footer="0.3"/>
  <pageSetup paperSize="9" orientation="landscape" horizontalDpi="4294967293" verticalDpi="0" r:id="rId1"/>
  <headerFooter>
    <oddHeader>&amp;CОТЧЕТ и ПРОГНОЗА
за
произведената, употребената и продадената енергия за периода 
01.07.2016 г. - 30.06.2017 г.&amp;R
&amp;"-,Получер"&amp;14"Алт Ко" АД</oddHeader>
    <oddFooter>&amp;LГл.счетоводител:
                                      (Л. Въчкова)&amp;C Изпълнителен директор:
                                                                                    (Пл. Сапунджиев)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Layout" zoomScaleNormal="100" workbookViewId="0">
      <selection activeCell="G17" sqref="G17"/>
    </sheetView>
  </sheetViews>
  <sheetFormatPr defaultRowHeight="14.4" x14ac:dyDescent="0.3"/>
  <cols>
    <col min="1" max="1" width="15.109375" customWidth="1"/>
    <col min="3" max="3" width="8.88671875" customWidth="1"/>
    <col min="4" max="4" width="5.6640625" customWidth="1"/>
    <col min="6" max="6" width="12.77734375" customWidth="1"/>
    <col min="7" max="7" width="10.88671875" customWidth="1"/>
    <col min="8" max="8" width="11.6640625" customWidth="1"/>
    <col min="11" max="11" width="8.88671875" customWidth="1"/>
    <col min="12" max="12" width="5.5546875" customWidth="1"/>
  </cols>
  <sheetData>
    <row r="1" spans="1:13" ht="51" x14ac:dyDescent="0.4">
      <c r="A1" s="1" t="s">
        <v>0</v>
      </c>
      <c r="B1" s="2" t="s">
        <v>1</v>
      </c>
      <c r="C1" s="2" t="s">
        <v>2</v>
      </c>
      <c r="D1" s="11" t="s">
        <v>10</v>
      </c>
      <c r="E1" s="10" t="s">
        <v>3</v>
      </c>
      <c r="F1" s="2" t="s">
        <v>4</v>
      </c>
      <c r="G1" s="11" t="s">
        <v>11</v>
      </c>
      <c r="H1" s="2" t="s">
        <v>5</v>
      </c>
      <c r="J1" s="8" t="s">
        <v>7</v>
      </c>
      <c r="K1" s="8" t="s">
        <v>8</v>
      </c>
      <c r="L1" s="13" t="s">
        <v>12</v>
      </c>
      <c r="M1" s="9" t="s">
        <v>9</v>
      </c>
    </row>
    <row r="2" spans="1:13" x14ac:dyDescent="0.3">
      <c r="A2" s="4">
        <v>7.2016999999999998</v>
      </c>
      <c r="B2" s="4"/>
      <c r="C2" s="5"/>
      <c r="D2" s="5"/>
      <c r="E2" s="5"/>
      <c r="F2" s="4"/>
      <c r="G2" s="4"/>
      <c r="H2" s="4"/>
      <c r="J2" s="4"/>
      <c r="K2" s="4"/>
      <c r="L2" s="4"/>
      <c r="M2" s="4"/>
    </row>
    <row r="3" spans="1:13" x14ac:dyDescent="0.3">
      <c r="A3" s="4">
        <v>8.2017000000000007</v>
      </c>
      <c r="B3" s="4"/>
      <c r="C3" s="5"/>
      <c r="D3" s="5"/>
      <c r="E3" s="5"/>
      <c r="F3" s="4"/>
      <c r="G3" s="4"/>
      <c r="H3" s="4"/>
      <c r="J3" s="4"/>
      <c r="K3" s="4"/>
      <c r="L3" s="4"/>
      <c r="M3" s="4"/>
    </row>
    <row r="4" spans="1:13" x14ac:dyDescent="0.3">
      <c r="A4" s="4">
        <v>9.2017000000000007</v>
      </c>
      <c r="B4" s="4"/>
      <c r="C4" s="5"/>
      <c r="D4" s="5"/>
      <c r="E4" s="5"/>
      <c r="F4" s="4"/>
      <c r="G4" s="4"/>
      <c r="H4" s="4"/>
      <c r="J4" s="4"/>
      <c r="K4" s="4"/>
      <c r="L4" s="4"/>
      <c r="M4" s="4"/>
    </row>
    <row r="5" spans="1:13" x14ac:dyDescent="0.3">
      <c r="A5" s="4">
        <v>10.201700000000001</v>
      </c>
      <c r="B5" s="20">
        <v>367</v>
      </c>
      <c r="C5" s="20">
        <v>22</v>
      </c>
      <c r="D5" s="7">
        <f t="shared" ref="D5:D12" si="0">C5/B5*100</f>
        <v>5.9945504087193457</v>
      </c>
      <c r="E5" s="20">
        <f t="shared" ref="E5:E12" si="1">B5-C5</f>
        <v>345</v>
      </c>
      <c r="F5" s="20">
        <v>7</v>
      </c>
      <c r="G5" s="7">
        <f t="shared" ref="G5:G12" si="2">F5/B5*100</f>
        <v>1.9073569482288828</v>
      </c>
      <c r="H5" s="20">
        <f>E5-F5</f>
        <v>338</v>
      </c>
      <c r="J5" s="20">
        <v>359</v>
      </c>
      <c r="K5" s="20">
        <v>17</v>
      </c>
      <c r="L5" s="7">
        <f t="shared" ref="L5:L12" si="3">K5/J5*100</f>
        <v>4.7353760445682447</v>
      </c>
      <c r="M5" s="20">
        <f>J5-K5</f>
        <v>342</v>
      </c>
    </row>
    <row r="6" spans="1:13" x14ac:dyDescent="0.3">
      <c r="A6" s="4">
        <v>11.201700000000001</v>
      </c>
      <c r="B6" s="20">
        <v>734</v>
      </c>
      <c r="C6" s="20">
        <v>44</v>
      </c>
      <c r="D6" s="7">
        <f t="shared" si="0"/>
        <v>5.9945504087193457</v>
      </c>
      <c r="E6" s="20">
        <f t="shared" si="1"/>
        <v>690</v>
      </c>
      <c r="F6" s="20">
        <v>14</v>
      </c>
      <c r="G6" s="7">
        <f t="shared" si="2"/>
        <v>1.9073569482288828</v>
      </c>
      <c r="H6" s="20">
        <f t="shared" ref="H6:H12" si="4">E6-F6</f>
        <v>676</v>
      </c>
      <c r="J6" s="20">
        <v>717</v>
      </c>
      <c r="K6" s="20">
        <v>35</v>
      </c>
      <c r="L6" s="7">
        <f t="shared" si="3"/>
        <v>4.8814504881450489</v>
      </c>
      <c r="M6" s="20">
        <f t="shared" ref="M6:M12" si="5">J6-K6</f>
        <v>682</v>
      </c>
    </row>
    <row r="7" spans="1:13" x14ac:dyDescent="0.3">
      <c r="A7" s="4">
        <v>12.201700000000001</v>
      </c>
      <c r="B7" s="20">
        <v>1285</v>
      </c>
      <c r="C7" s="20">
        <v>75</v>
      </c>
      <c r="D7" s="7">
        <f t="shared" si="0"/>
        <v>5.836575875486381</v>
      </c>
      <c r="E7" s="20">
        <f t="shared" si="1"/>
        <v>1210</v>
      </c>
      <c r="F7" s="20">
        <v>22</v>
      </c>
      <c r="G7" s="7">
        <f t="shared" si="2"/>
        <v>1.7120622568093387</v>
      </c>
      <c r="H7" s="20">
        <f t="shared" si="4"/>
        <v>1188</v>
      </c>
      <c r="J7" s="20">
        <v>1255</v>
      </c>
      <c r="K7" s="20">
        <v>60</v>
      </c>
      <c r="L7" s="7">
        <f t="shared" si="3"/>
        <v>4.7808764940239046</v>
      </c>
      <c r="M7" s="20">
        <f t="shared" si="5"/>
        <v>1195</v>
      </c>
    </row>
    <row r="8" spans="1:13" x14ac:dyDescent="0.3">
      <c r="A8" s="4">
        <v>1.2018</v>
      </c>
      <c r="B8" s="20">
        <v>1321</v>
      </c>
      <c r="C8" s="20">
        <v>78</v>
      </c>
      <c r="D8" s="7">
        <f t="shared" si="0"/>
        <v>5.904617713853141</v>
      </c>
      <c r="E8" s="20">
        <f t="shared" si="1"/>
        <v>1243</v>
      </c>
      <c r="F8" s="20">
        <v>23</v>
      </c>
      <c r="G8" s="7">
        <f t="shared" si="2"/>
        <v>1.7411052233156699</v>
      </c>
      <c r="H8" s="20">
        <f t="shared" si="4"/>
        <v>1220</v>
      </c>
      <c r="J8" s="20">
        <v>1291</v>
      </c>
      <c r="K8" s="20">
        <v>62</v>
      </c>
      <c r="L8" s="7">
        <f t="shared" si="3"/>
        <v>4.8024786986831911</v>
      </c>
      <c r="M8" s="20">
        <f t="shared" si="5"/>
        <v>1229</v>
      </c>
    </row>
    <row r="9" spans="1:13" x14ac:dyDescent="0.3">
      <c r="A9" s="4">
        <v>2.2018</v>
      </c>
      <c r="B9" s="20">
        <v>1211</v>
      </c>
      <c r="C9" s="20">
        <v>73</v>
      </c>
      <c r="D9" s="7">
        <f t="shared" si="0"/>
        <v>6.0280759702725017</v>
      </c>
      <c r="E9" s="20">
        <f t="shared" si="1"/>
        <v>1138</v>
      </c>
      <c r="F9" s="20">
        <v>20</v>
      </c>
      <c r="G9" s="7">
        <f t="shared" si="2"/>
        <v>1.6515276630883566</v>
      </c>
      <c r="H9" s="20">
        <f t="shared" si="4"/>
        <v>1118</v>
      </c>
      <c r="J9" s="20">
        <v>1183</v>
      </c>
      <c r="K9" s="20">
        <v>57</v>
      </c>
      <c r="L9" s="7">
        <f t="shared" si="3"/>
        <v>4.8182586644125109</v>
      </c>
      <c r="M9" s="20">
        <f t="shared" si="5"/>
        <v>1126</v>
      </c>
    </row>
    <row r="10" spans="1:13" x14ac:dyDescent="0.3">
      <c r="A10" s="4">
        <v>3.2018</v>
      </c>
      <c r="B10" s="20">
        <v>1321</v>
      </c>
      <c r="C10" s="20">
        <v>78</v>
      </c>
      <c r="D10" s="7">
        <f t="shared" si="0"/>
        <v>5.904617713853141</v>
      </c>
      <c r="E10" s="20">
        <f t="shared" si="1"/>
        <v>1243</v>
      </c>
      <c r="F10" s="20">
        <v>21</v>
      </c>
      <c r="G10" s="7">
        <f t="shared" si="2"/>
        <v>1.5897047691143074</v>
      </c>
      <c r="H10" s="20">
        <f t="shared" si="4"/>
        <v>1222</v>
      </c>
      <c r="J10" s="20">
        <v>1291</v>
      </c>
      <c r="K10" s="20">
        <v>62</v>
      </c>
      <c r="L10" s="7">
        <f t="shared" si="3"/>
        <v>4.8024786986831911</v>
      </c>
      <c r="M10" s="20">
        <f t="shared" si="5"/>
        <v>1229</v>
      </c>
    </row>
    <row r="11" spans="1:13" x14ac:dyDescent="0.3">
      <c r="A11" s="4">
        <v>4.2018000000000004</v>
      </c>
      <c r="B11" s="20">
        <v>1009</v>
      </c>
      <c r="C11" s="20">
        <v>62</v>
      </c>
      <c r="D11" s="7">
        <f t="shared" si="0"/>
        <v>6.1446977205153619</v>
      </c>
      <c r="E11" s="20">
        <f t="shared" si="1"/>
        <v>947</v>
      </c>
      <c r="F11" s="20">
        <v>18</v>
      </c>
      <c r="G11" s="7">
        <f t="shared" si="2"/>
        <v>1.7839444995044598</v>
      </c>
      <c r="H11" s="20">
        <f t="shared" si="4"/>
        <v>929</v>
      </c>
      <c r="J11" s="20">
        <v>986</v>
      </c>
      <c r="K11" s="20">
        <v>47</v>
      </c>
      <c r="L11" s="7">
        <f t="shared" si="3"/>
        <v>4.7667342799188637</v>
      </c>
      <c r="M11" s="20">
        <f t="shared" si="5"/>
        <v>939</v>
      </c>
    </row>
    <row r="12" spans="1:13" x14ac:dyDescent="0.3">
      <c r="A12" s="4">
        <v>5.2018000000000004</v>
      </c>
      <c r="B12" s="20">
        <v>459</v>
      </c>
      <c r="C12" s="20">
        <v>28</v>
      </c>
      <c r="D12" s="7">
        <f t="shared" si="0"/>
        <v>6.1002178649237475</v>
      </c>
      <c r="E12" s="20">
        <f t="shared" si="1"/>
        <v>431</v>
      </c>
      <c r="F12" s="20">
        <v>8</v>
      </c>
      <c r="G12" s="7">
        <f t="shared" si="2"/>
        <v>1.7429193899782136</v>
      </c>
      <c r="H12" s="20">
        <f t="shared" si="4"/>
        <v>423</v>
      </c>
      <c r="J12" s="20">
        <v>448</v>
      </c>
      <c r="K12" s="20">
        <v>21</v>
      </c>
      <c r="L12" s="7">
        <f t="shared" si="3"/>
        <v>4.6875</v>
      </c>
      <c r="M12" s="20">
        <f t="shared" si="5"/>
        <v>427</v>
      </c>
    </row>
    <row r="13" spans="1:13" x14ac:dyDescent="0.3">
      <c r="A13" s="4">
        <v>6.2018000000000004</v>
      </c>
      <c r="B13" s="5"/>
      <c r="C13" s="4"/>
      <c r="D13" s="5"/>
      <c r="E13" s="5"/>
      <c r="F13" s="7"/>
      <c r="G13" s="5"/>
      <c r="H13" s="5"/>
      <c r="J13" s="7"/>
      <c r="K13" s="5"/>
      <c r="L13" s="7"/>
      <c r="M13" s="7"/>
    </row>
    <row r="14" spans="1:13" x14ac:dyDescent="0.3">
      <c r="A14" s="6" t="s">
        <v>14</v>
      </c>
      <c r="B14" s="6">
        <f>SUM(B2:B13)</f>
        <v>7707</v>
      </c>
      <c r="C14" s="6">
        <f t="shared" ref="C14:F14" si="6">SUM(C2:C13)</f>
        <v>460</v>
      </c>
      <c r="D14" s="12">
        <f>C14/B14*100</f>
        <v>5.9685999740495657</v>
      </c>
      <c r="E14" s="6">
        <f t="shared" si="6"/>
        <v>7247</v>
      </c>
      <c r="F14" s="6">
        <f t="shared" si="6"/>
        <v>133</v>
      </c>
      <c r="G14" s="12">
        <f>F14/B14*100</f>
        <v>1.725703905540418</v>
      </c>
      <c r="H14" s="6">
        <f>SUM(H2:H13)</f>
        <v>7114</v>
      </c>
      <c r="J14" s="6">
        <f t="shared" ref="J14:M14" si="7">SUM(J2:J13)</f>
        <v>7530</v>
      </c>
      <c r="K14" s="6">
        <f t="shared" si="7"/>
        <v>361</v>
      </c>
      <c r="L14" s="12">
        <f>K14/J14*100</f>
        <v>4.7941567065073043</v>
      </c>
      <c r="M14" s="6">
        <f t="shared" si="7"/>
        <v>7169</v>
      </c>
    </row>
  </sheetData>
  <pageMargins left="0.7" right="0.7" top="1.5083333333333333" bottom="0.75" header="0.3" footer="0.3"/>
  <pageSetup paperSize="9" orientation="landscape" horizontalDpi="4294967293" verticalDpi="0" r:id="rId1"/>
  <headerFooter>
    <oddHeader>&amp;CПРОГНОЗА
за
произведената, употребената и продадената енергия за периода 
01.07.2017 г. - 30.06.2018 г.&amp;R
&amp;"-,Получер"&amp;14"Алт Ко" АД</oddHeader>
    <oddFooter>&amp;LГл.счетоводител:
                                      (Л. Въчкова)&amp;C Изпълнителен директор:
                                                                                    (Пл. Сапунджиев)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2016</vt:lpstr>
      <vt:lpstr>2016-2017</vt:lpstr>
      <vt:lpstr>2017-2018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2017-04-04T09:05:17Z</dcterms:modified>
</cp:coreProperties>
</file>